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050cdf3eaf52895/Documents/.tmp.driveupload/"/>
    </mc:Choice>
  </mc:AlternateContent>
  <xr:revisionPtr revIDLastSave="33" documentId="8_{0242C962-7DE0-4305-97E2-ECE2D788E9BC}" xr6:coauthVersionLast="47" xr6:coauthVersionMax="47" xr10:uidLastSave="{D29FE1C2-086B-460C-9EF3-64CF35063DA4}"/>
  <bookViews>
    <workbookView xWindow="-96" yWindow="-96" windowWidth="15552" windowHeight="90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3" i="1"/>
  <c r="F20" i="1"/>
  <c r="G19" i="1"/>
  <c r="G11" i="1"/>
  <c r="J6" i="1"/>
  <c r="J8" i="1" s="1"/>
  <c r="F21" i="1" l="1"/>
</calcChain>
</file>

<file path=xl/sharedStrings.xml><?xml version="1.0" encoding="utf-8"?>
<sst xmlns="http://schemas.openxmlformats.org/spreadsheetml/2006/main" count="30" uniqueCount="27">
  <si>
    <t>North Blanco County ESD # 1</t>
  </si>
  <si>
    <t>*Property Taxes</t>
  </si>
  <si>
    <t>Excess Rev</t>
  </si>
  <si>
    <t>Penalty &amp; Interest</t>
  </si>
  <si>
    <t>Capt.Exp.</t>
  </si>
  <si>
    <t>Interst on investments</t>
  </si>
  <si>
    <t>ESD#2</t>
  </si>
  <si>
    <t>Sales Tax</t>
  </si>
  <si>
    <t>Total Revenue</t>
  </si>
  <si>
    <t>Expenditures/Expenses</t>
  </si>
  <si>
    <t xml:space="preserve">ESD </t>
  </si>
  <si>
    <t>EMS payroll Exp/tax/401/health/Ins</t>
  </si>
  <si>
    <t>VFD'S</t>
  </si>
  <si>
    <t>Johnson City VFD</t>
  </si>
  <si>
    <t>Round Mountain VFD</t>
  </si>
  <si>
    <t>Sub Total VFD</t>
  </si>
  <si>
    <t>Total Expenditures/Expenses</t>
  </si>
  <si>
    <t>Excess (deficiency) of Revenue</t>
  </si>
  <si>
    <t>EMS Cap Exp</t>
  </si>
  <si>
    <t>Total ESD/Expenses w/EMS employees</t>
  </si>
  <si>
    <t>JCF Cap Exp</t>
  </si>
  <si>
    <t>RM Cap Exp</t>
  </si>
  <si>
    <t>Total Revenue from Property Taxes</t>
  </si>
  <si>
    <t>Collection %</t>
  </si>
  <si>
    <t>*Estimated Revenue Collection</t>
  </si>
  <si>
    <t>*</t>
  </si>
  <si>
    <t xml:space="preserve">          Budget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</si>
</sst>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4" fillId="0" borderId="0" xfId="0" applyFont="1"/>
    <xf numFmtId="44" fontId="5" fillId="0" borderId="0" xfId="1" applyFont="1"/>
    <xf numFmtId="44" fontId="0" fillId="0" borderId="0" xfId="1" applyFont="1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6" fillId="3" borderId="1" xfId="2" applyNumberFormat="1" applyFont="1" applyFill="1" applyBorder="1"/>
    <xf numFmtId="164" fontId="6" fillId="3" borderId="0" xfId="2" applyNumberFormat="1" applyFont="1" applyFill="1"/>
    <xf numFmtId="164" fontId="0" fillId="0" borderId="0" xfId="0" applyNumberFormat="1"/>
    <xf numFmtId="164" fontId="7" fillId="0" borderId="0" xfId="0" applyNumberFormat="1" applyFont="1"/>
    <xf numFmtId="44" fontId="8" fillId="0" borderId="0" xfId="1" applyFont="1"/>
    <xf numFmtId="0" fontId="3" fillId="4" borderId="0" xfId="0" applyFont="1" applyFill="1"/>
    <xf numFmtId="0" fontId="0" fillId="4" borderId="0" xfId="0" applyFill="1"/>
    <xf numFmtId="164" fontId="5" fillId="4" borderId="0" xfId="0" applyNumberFormat="1" applyFont="1" applyFill="1"/>
    <xf numFmtId="44" fontId="5" fillId="4" borderId="0" xfId="1" applyFont="1" applyFill="1"/>
    <xf numFmtId="0" fontId="0" fillId="5" borderId="0" xfId="0" applyFill="1"/>
    <xf numFmtId="44" fontId="2" fillId="5" borderId="0" xfId="1" applyFont="1" applyFill="1"/>
    <xf numFmtId="44" fontId="9" fillId="4" borderId="0" xfId="1" applyFont="1" applyFill="1"/>
    <xf numFmtId="44" fontId="6" fillId="5" borderId="0" xfId="1" applyFont="1" applyFill="1"/>
    <xf numFmtId="44" fontId="3" fillId="4" borderId="0" xfId="1" applyFont="1" applyFill="1"/>
    <xf numFmtId="164" fontId="9" fillId="4" borderId="0" xfId="0" applyNumberFormat="1" applyFont="1" applyFill="1" applyAlignment="1">
      <alignment horizontal="right"/>
    </xf>
    <xf numFmtId="44" fontId="10" fillId="4" borderId="0" xfId="1" applyFont="1" applyFill="1"/>
    <xf numFmtId="44" fontId="11" fillId="4" borderId="0" xfId="1" applyFont="1" applyFill="1"/>
    <xf numFmtId="164" fontId="7" fillId="5" borderId="0" xfId="1" applyNumberFormat="1" applyFont="1" applyFill="1"/>
    <xf numFmtId="44" fontId="6" fillId="5" borderId="0" xfId="2" applyNumberFormat="1" applyFont="1" applyFill="1"/>
    <xf numFmtId="0" fontId="2" fillId="0" borderId="0" xfId="0" applyFont="1"/>
  </cellXfs>
  <cellStyles count="3">
    <cellStyle name="40% - Accent4" xfId="2" builtinId="4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3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1975" cy="6324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C14" workbookViewId="0">
      <selection activeCell="J11" sqref="J11"/>
    </sheetView>
  </sheetViews>
  <sheetFormatPr defaultRowHeight="14.4" x14ac:dyDescent="0.55000000000000004"/>
  <cols>
    <col min="6" max="6" width="16.20703125" customWidth="1"/>
    <col min="7" max="7" width="16.7890625" customWidth="1"/>
    <col min="10" max="10" width="15.41796875" customWidth="1"/>
  </cols>
  <sheetData>
    <row r="1" spans="1:10" ht="20.399999999999999" x14ac:dyDescent="0.75">
      <c r="D1" s="1" t="s">
        <v>0</v>
      </c>
    </row>
    <row r="3" spans="1:10" ht="20.399999999999999" x14ac:dyDescent="0.75">
      <c r="D3" s="1" t="s">
        <v>26</v>
      </c>
    </row>
    <row r="5" spans="1:10" x14ac:dyDescent="0.55000000000000004">
      <c r="C5" s="14" t="s">
        <v>1</v>
      </c>
      <c r="D5" s="14"/>
      <c r="E5" s="14"/>
      <c r="F5" s="15">
        <v>1897839</v>
      </c>
      <c r="G5" s="16"/>
      <c r="H5" s="27" t="s">
        <v>25</v>
      </c>
      <c r="I5" t="s">
        <v>2</v>
      </c>
      <c r="J5" s="21">
        <v>951851</v>
      </c>
    </row>
    <row r="6" spans="1:10" x14ac:dyDescent="0.55000000000000004">
      <c r="C6" s="14" t="s">
        <v>3</v>
      </c>
      <c r="D6" s="14"/>
      <c r="E6" s="14"/>
      <c r="F6" s="15">
        <v>5500</v>
      </c>
      <c r="G6" s="16"/>
      <c r="I6" s="17" t="s">
        <v>4</v>
      </c>
      <c r="J6" s="20">
        <f>SUM(J22:J25)</f>
        <v>580350</v>
      </c>
    </row>
    <row r="7" spans="1:10" x14ac:dyDescent="0.55000000000000004">
      <c r="C7" s="14" t="s">
        <v>5</v>
      </c>
      <c r="D7" s="14"/>
      <c r="E7" s="14"/>
      <c r="F7" s="15">
        <v>90000</v>
      </c>
      <c r="G7" s="16"/>
      <c r="H7" s="27" t="s">
        <v>25</v>
      </c>
      <c r="J7" s="3"/>
    </row>
    <row r="8" spans="1:10" ht="15.6" x14ac:dyDescent="0.6">
      <c r="C8" s="14" t="s">
        <v>6</v>
      </c>
      <c r="D8" s="14"/>
      <c r="E8" s="14"/>
      <c r="F8" s="15">
        <v>111194</v>
      </c>
      <c r="G8" s="16"/>
      <c r="I8" t="s">
        <v>2</v>
      </c>
      <c r="J8" s="19">
        <f>J5-J6</f>
        <v>371501</v>
      </c>
    </row>
    <row r="9" spans="1:10" x14ac:dyDescent="0.55000000000000004">
      <c r="C9" s="14" t="s">
        <v>7</v>
      </c>
      <c r="D9" s="14"/>
      <c r="E9" s="14"/>
      <c r="F9" s="15">
        <v>850000</v>
      </c>
      <c r="G9" s="16"/>
      <c r="H9" s="27" t="s">
        <v>25</v>
      </c>
      <c r="J9" s="3"/>
    </row>
    <row r="10" spans="1:10" x14ac:dyDescent="0.55000000000000004">
      <c r="C10" s="14"/>
      <c r="D10" s="14"/>
      <c r="E10" s="14"/>
      <c r="F10" s="14"/>
      <c r="G10" s="16"/>
      <c r="J10" s="3"/>
    </row>
    <row r="11" spans="1:10" ht="15.6" x14ac:dyDescent="0.6">
      <c r="C11" s="13" t="s">
        <v>8</v>
      </c>
      <c r="D11" s="14"/>
      <c r="E11" s="14"/>
      <c r="F11" s="15"/>
      <c r="G11" s="19">
        <f>SUM(F5:F9)</f>
        <v>2954533</v>
      </c>
      <c r="J11" s="3"/>
    </row>
    <row r="12" spans="1:10" x14ac:dyDescent="0.55000000000000004">
      <c r="A12" s="4" t="s">
        <v>9</v>
      </c>
      <c r="F12" s="5"/>
      <c r="G12" s="2"/>
      <c r="J12" s="3"/>
    </row>
    <row r="13" spans="1:10" x14ac:dyDescent="0.55000000000000004">
      <c r="C13" t="s">
        <v>10</v>
      </c>
      <c r="F13" s="6">
        <v>-138975</v>
      </c>
      <c r="G13" s="2"/>
      <c r="J13" s="3"/>
    </row>
    <row r="14" spans="1:10" ht="15.6" x14ac:dyDescent="0.6">
      <c r="C14" t="s">
        <v>11</v>
      </c>
      <c r="F14" s="7">
        <v>-1559007</v>
      </c>
      <c r="G14" s="2"/>
      <c r="J14" s="3"/>
    </row>
    <row r="15" spans="1:10" x14ac:dyDescent="0.55000000000000004">
      <c r="F15" s="5"/>
      <c r="G15" s="2"/>
      <c r="J15" s="3"/>
    </row>
    <row r="16" spans="1:10" x14ac:dyDescent="0.55000000000000004">
      <c r="A16" s="4" t="s">
        <v>12</v>
      </c>
      <c r="F16" s="5"/>
      <c r="G16" s="2"/>
      <c r="J16" s="3"/>
    </row>
    <row r="17" spans="1:10" x14ac:dyDescent="0.55000000000000004">
      <c r="C17" t="s">
        <v>13</v>
      </c>
      <c r="F17" s="8">
        <v>-179000</v>
      </c>
      <c r="G17" s="2"/>
      <c r="J17" s="3"/>
    </row>
    <row r="18" spans="1:10" x14ac:dyDescent="0.55000000000000004">
      <c r="C18" t="s">
        <v>14</v>
      </c>
      <c r="F18" s="9">
        <v>-125700</v>
      </c>
      <c r="G18" s="2"/>
      <c r="J18" s="3"/>
    </row>
    <row r="19" spans="1:10" x14ac:dyDescent="0.55000000000000004">
      <c r="C19" t="s">
        <v>15</v>
      </c>
      <c r="F19" s="10"/>
      <c r="G19" s="26">
        <f>SUM(F17,F18)</f>
        <v>-304700</v>
      </c>
      <c r="J19" s="3"/>
    </row>
    <row r="20" spans="1:10" ht="15.6" x14ac:dyDescent="0.6">
      <c r="A20" s="4" t="s">
        <v>16</v>
      </c>
      <c r="F20" s="11">
        <f>SUM(F13:F19)</f>
        <v>-2002682</v>
      </c>
      <c r="G20" s="2"/>
      <c r="J20" s="3"/>
    </row>
    <row r="21" spans="1:10" ht="15.6" x14ac:dyDescent="0.6">
      <c r="A21" s="4" t="s">
        <v>17</v>
      </c>
      <c r="F21" s="22">
        <f>G11+F20</f>
        <v>951851</v>
      </c>
      <c r="G21" s="2"/>
      <c r="J21" s="3"/>
    </row>
    <row r="22" spans="1:10" x14ac:dyDescent="0.55000000000000004">
      <c r="G22" s="2"/>
      <c r="I22" s="17" t="s">
        <v>18</v>
      </c>
      <c r="J22" s="20">
        <v>101650</v>
      </c>
    </row>
    <row r="23" spans="1:10" ht="15.6" x14ac:dyDescent="0.6">
      <c r="A23" t="s">
        <v>19</v>
      </c>
      <c r="F23" s="5"/>
      <c r="G23" s="25">
        <f>SUM(F13,F14)</f>
        <v>-1697982</v>
      </c>
      <c r="I23" s="17"/>
      <c r="J23" s="18"/>
    </row>
    <row r="24" spans="1:10" x14ac:dyDescent="0.55000000000000004">
      <c r="G24" s="2"/>
      <c r="I24" s="17" t="s">
        <v>20</v>
      </c>
      <c r="J24" s="20">
        <v>247000</v>
      </c>
    </row>
    <row r="25" spans="1:10" x14ac:dyDescent="0.55000000000000004">
      <c r="G25" s="2"/>
      <c r="I25" s="17" t="s">
        <v>21</v>
      </c>
      <c r="J25" s="20">
        <v>231700</v>
      </c>
    </row>
    <row r="26" spans="1:10" x14ac:dyDescent="0.55000000000000004">
      <c r="G26" s="2"/>
      <c r="J26" s="12"/>
    </row>
    <row r="27" spans="1:10" x14ac:dyDescent="0.55000000000000004">
      <c r="A27" s="13" t="s">
        <v>22</v>
      </c>
      <c r="B27" s="14"/>
      <c r="C27" s="14"/>
      <c r="D27" s="14"/>
      <c r="E27" s="14"/>
      <c r="F27" s="15"/>
      <c r="G27" s="23">
        <v>1936571</v>
      </c>
      <c r="J27" s="3"/>
    </row>
    <row r="28" spans="1:10" x14ac:dyDescent="0.55000000000000004">
      <c r="A28" s="14" t="s">
        <v>23</v>
      </c>
      <c r="B28" s="14"/>
      <c r="C28" s="14"/>
      <c r="D28" s="14"/>
      <c r="E28" s="14"/>
      <c r="F28" s="15"/>
      <c r="G28" s="24">
        <v>0.98</v>
      </c>
      <c r="J28" s="3"/>
    </row>
    <row r="29" spans="1:10" ht="15.6" x14ac:dyDescent="0.6">
      <c r="A29" s="13" t="s">
        <v>24</v>
      </c>
      <c r="B29" s="14"/>
      <c r="C29" s="14"/>
      <c r="D29" s="14"/>
      <c r="E29" s="14"/>
      <c r="F29" s="15"/>
      <c r="G29" s="19">
        <f>G27*G28</f>
        <v>1897839.58</v>
      </c>
      <c r="J29" s="3"/>
    </row>
  </sheetData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NBCESD1 NBCESD1</cp:lastModifiedBy>
  <cp:lastPrinted>2025-07-21T21:00:56Z</cp:lastPrinted>
  <dcterms:created xsi:type="dcterms:W3CDTF">2024-07-27T13:27:31Z</dcterms:created>
  <dcterms:modified xsi:type="dcterms:W3CDTF">2025-09-16T11:02:19Z</dcterms:modified>
</cp:coreProperties>
</file>