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\Documents\Emergency Services Documents\ESD 1\Budgets\ESD1\2023\"/>
    </mc:Choice>
  </mc:AlternateContent>
  <bookViews>
    <workbookView xWindow="0" yWindow="0" windowWidth="20136" windowHeight="89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3" i="1"/>
  <c r="F20" i="1"/>
  <c r="G19" i="1"/>
  <c r="G11" i="1"/>
  <c r="J6" i="1"/>
  <c r="F21" i="1" l="1"/>
  <c r="J5" i="1"/>
  <c r="J8" i="1" s="1"/>
</calcChain>
</file>

<file path=xl/sharedStrings.xml><?xml version="1.0" encoding="utf-8"?>
<sst xmlns="http://schemas.openxmlformats.org/spreadsheetml/2006/main" count="28" uniqueCount="27">
  <si>
    <t>North Blanco County ESD # 1</t>
  </si>
  <si>
    <t>Revenue</t>
  </si>
  <si>
    <t>*Property Taxes</t>
  </si>
  <si>
    <t>Excess Rev</t>
  </si>
  <si>
    <t>Penalty &amp; Interest</t>
  </si>
  <si>
    <t>Capt.Exp.</t>
  </si>
  <si>
    <t>Interst on investments</t>
  </si>
  <si>
    <t>ESD#2</t>
  </si>
  <si>
    <t>Sales Tax</t>
  </si>
  <si>
    <t>Total Revenue</t>
  </si>
  <si>
    <t>Expenditures/Expenses</t>
  </si>
  <si>
    <t xml:space="preserve">ESD </t>
  </si>
  <si>
    <t>EMS payroll Exp/tax/401/health/Ins</t>
  </si>
  <si>
    <t>VFD'S</t>
  </si>
  <si>
    <t>Johnson City VFD</t>
  </si>
  <si>
    <t>Round Mountain VFD</t>
  </si>
  <si>
    <t>Total Expenditures/Expenses</t>
  </si>
  <si>
    <t>Excess (deficiency) of Revenue</t>
  </si>
  <si>
    <t>EMS Cap Exp</t>
  </si>
  <si>
    <t>Total Expenditures/Expenses w/EMS employees</t>
  </si>
  <si>
    <t>JCF Cap Exp</t>
  </si>
  <si>
    <t>RM Cap Exp</t>
  </si>
  <si>
    <t>Total Revenue from Property Taxes</t>
  </si>
  <si>
    <t>Collection %</t>
  </si>
  <si>
    <t>*Estimated Revenue Collection</t>
  </si>
  <si>
    <t xml:space="preserve">          Budget 2023-2024</t>
  </si>
  <si>
    <t>Sub Total VFD's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</si>
</sst>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164" fontId="4" fillId="0" borderId="0" xfId="0" applyNumberFormat="1" applyFont="1"/>
    <xf numFmtId="44" fontId="5" fillId="0" borderId="0" xfId="1" applyFont="1"/>
    <xf numFmtId="44" fontId="4" fillId="0" borderId="0" xfId="1" applyFont="1"/>
    <xf numFmtId="44" fontId="6" fillId="0" borderId="0" xfId="1" applyFont="1"/>
    <xf numFmtId="44" fontId="0" fillId="0" borderId="0" xfId="1" applyFont="1"/>
    <xf numFmtId="164" fontId="5" fillId="0" borderId="0" xfId="0" applyNumberFormat="1" applyFont="1"/>
    <xf numFmtId="164" fontId="6" fillId="0" borderId="0" xfId="0" applyNumberFormat="1" applyFont="1"/>
    <xf numFmtId="0" fontId="0" fillId="0" borderId="0" xfId="0" applyFont="1"/>
    <xf numFmtId="164" fontId="6" fillId="0" borderId="0" xfId="0" applyNumberFormat="1" applyFont="1" applyAlignment="1">
      <alignment horizontal="right"/>
    </xf>
    <xf numFmtId="164" fontId="6" fillId="3" borderId="1" xfId="2" applyNumberFormat="1" applyFont="1" applyFill="1" applyBorder="1"/>
    <xf numFmtId="164" fontId="6" fillId="3" borderId="0" xfId="2" applyNumberFormat="1" applyFont="1" applyFill="1"/>
    <xf numFmtId="164" fontId="0" fillId="0" borderId="0" xfId="0" applyNumberFormat="1"/>
    <xf numFmtId="44" fontId="6" fillId="3" borderId="0" xfId="2" applyNumberFormat="1" applyFont="1" applyFill="1"/>
    <xf numFmtId="164" fontId="4" fillId="0" borderId="0" xfId="0" applyNumberFormat="1" applyFont="1" applyAlignment="1">
      <alignment horizontal="right"/>
    </xf>
    <xf numFmtId="164" fontId="6" fillId="0" borderId="0" xfId="1" applyNumberFormat="1" applyFont="1"/>
    <xf numFmtId="164" fontId="7" fillId="0" borderId="0" xfId="0" applyNumberFormat="1" applyFont="1"/>
    <xf numFmtId="44" fontId="8" fillId="0" borderId="0" xfId="1" applyFont="1"/>
    <xf numFmtId="44" fontId="9" fillId="0" borderId="0" xfId="1" applyFont="1"/>
    <xf numFmtId="44" fontId="7" fillId="0" borderId="0" xfId="1" applyFont="1"/>
  </cellXfs>
  <cellStyles count="3">
    <cellStyle name="40% - Accent4" xfId="2" builtinId="4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171450</xdr:colOff>
      <xdr:row>5</xdr:row>
      <xdr:rowOff>71216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781050" cy="928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5" sqref="G5"/>
    </sheetView>
  </sheetViews>
  <sheetFormatPr defaultRowHeight="14.4" x14ac:dyDescent="0.3"/>
  <cols>
    <col min="4" max="4" width="9.33203125" customWidth="1"/>
    <col min="6" max="6" width="14.44140625" customWidth="1"/>
    <col min="7" max="7" width="16.88671875" customWidth="1"/>
    <col min="8" max="8" width="3.109375" customWidth="1"/>
    <col min="9" max="9" width="11" customWidth="1"/>
    <col min="10" max="10" width="15.6640625" customWidth="1"/>
  </cols>
  <sheetData>
    <row r="1" spans="1:10" ht="21" x14ac:dyDescent="0.4">
      <c r="B1" s="1"/>
      <c r="D1" s="1" t="s">
        <v>0</v>
      </c>
    </row>
    <row r="2" spans="1:10" ht="21" x14ac:dyDescent="0.4">
      <c r="B2" s="1"/>
      <c r="D2" s="1"/>
    </row>
    <row r="3" spans="1:10" ht="21" x14ac:dyDescent="0.4">
      <c r="B3" s="1"/>
      <c r="D3" s="1" t="s">
        <v>25</v>
      </c>
    </row>
    <row r="4" spans="1:10" x14ac:dyDescent="0.3">
      <c r="A4" s="2" t="s">
        <v>1</v>
      </c>
    </row>
    <row r="5" spans="1:10" ht="15.6" x14ac:dyDescent="0.3">
      <c r="C5" t="s">
        <v>2</v>
      </c>
      <c r="F5" s="3">
        <v>1628883</v>
      </c>
      <c r="G5" s="4"/>
      <c r="I5" t="s">
        <v>3</v>
      </c>
      <c r="J5" s="5">
        <f>G11+F20</f>
        <v>821760.72</v>
      </c>
    </row>
    <row r="6" spans="1:10" ht="15.6" x14ac:dyDescent="0.3">
      <c r="C6" t="s">
        <v>4</v>
      </c>
      <c r="F6" s="3">
        <v>5500</v>
      </c>
      <c r="G6" s="4"/>
      <c r="I6" t="s">
        <v>5</v>
      </c>
      <c r="J6" s="6">
        <f>SUM(J22:J24)</f>
        <v>512550</v>
      </c>
    </row>
    <row r="7" spans="1:10" ht="15.6" x14ac:dyDescent="0.3">
      <c r="C7" t="s">
        <v>6</v>
      </c>
      <c r="F7" s="3">
        <v>3800</v>
      </c>
      <c r="G7" s="4"/>
      <c r="J7" s="7"/>
    </row>
    <row r="8" spans="1:10" ht="15.6" x14ac:dyDescent="0.3">
      <c r="C8" t="s">
        <v>7</v>
      </c>
      <c r="F8" s="3">
        <v>79448.98</v>
      </c>
      <c r="G8" s="21"/>
      <c r="I8" t="s">
        <v>3</v>
      </c>
      <c r="J8" s="5">
        <f>J5-J6</f>
        <v>309210.71999999997</v>
      </c>
    </row>
    <row r="9" spans="1:10" ht="15.6" x14ac:dyDescent="0.3">
      <c r="C9" t="s">
        <v>8</v>
      </c>
      <c r="F9" s="3">
        <v>725295</v>
      </c>
      <c r="G9" s="4"/>
      <c r="J9" s="7"/>
    </row>
    <row r="10" spans="1:10" x14ac:dyDescent="0.3">
      <c r="G10" s="4"/>
      <c r="J10" s="7"/>
    </row>
    <row r="11" spans="1:10" ht="15.6" x14ac:dyDescent="0.3">
      <c r="C11" s="2" t="s">
        <v>9</v>
      </c>
      <c r="F11" s="8"/>
      <c r="G11" s="5">
        <f>SUM(F5:F9)</f>
        <v>2442926.98</v>
      </c>
      <c r="J11" s="7"/>
    </row>
    <row r="12" spans="1:10" x14ac:dyDescent="0.3">
      <c r="A12" s="2" t="s">
        <v>10</v>
      </c>
      <c r="F12" s="8"/>
      <c r="G12" s="4"/>
      <c r="J12" s="7"/>
    </row>
    <row r="13" spans="1:10" ht="15.6" x14ac:dyDescent="0.3">
      <c r="B13" t="s">
        <v>11</v>
      </c>
      <c r="F13" s="9">
        <v>-93603</v>
      </c>
      <c r="G13" s="4"/>
      <c r="J13" s="7"/>
    </row>
    <row r="14" spans="1:10" ht="15.6" x14ac:dyDescent="0.3">
      <c r="B14" s="10" t="s">
        <v>12</v>
      </c>
      <c r="F14" s="11">
        <v>-1257463.26</v>
      </c>
      <c r="G14" s="21"/>
      <c r="J14" s="7"/>
    </row>
    <row r="15" spans="1:10" x14ac:dyDescent="0.3">
      <c r="F15" s="8"/>
      <c r="G15" s="4"/>
      <c r="J15" s="7"/>
    </row>
    <row r="16" spans="1:10" x14ac:dyDescent="0.3">
      <c r="A16" s="2" t="s">
        <v>13</v>
      </c>
      <c r="F16" s="8"/>
      <c r="G16" s="4"/>
      <c r="J16" s="7"/>
    </row>
    <row r="17" spans="1:10" ht="15.6" x14ac:dyDescent="0.3">
      <c r="C17" t="s">
        <v>14</v>
      </c>
      <c r="F17" s="12">
        <v>-177500</v>
      </c>
      <c r="G17" s="21"/>
      <c r="J17" s="7"/>
    </row>
    <row r="18" spans="1:10" ht="15.6" x14ac:dyDescent="0.3">
      <c r="C18" t="s">
        <v>15</v>
      </c>
      <c r="F18" s="13">
        <v>-92600</v>
      </c>
      <c r="G18" s="21"/>
      <c r="J18" s="7"/>
    </row>
    <row r="19" spans="1:10" ht="15.6" x14ac:dyDescent="0.3">
      <c r="C19" t="s">
        <v>26</v>
      </c>
      <c r="F19" s="14"/>
      <c r="G19" s="15">
        <f>SUM(F17,F18)</f>
        <v>-270100</v>
      </c>
      <c r="J19" s="7"/>
    </row>
    <row r="20" spans="1:10" ht="15.6" x14ac:dyDescent="0.3">
      <c r="A20" s="2" t="s">
        <v>16</v>
      </c>
      <c r="F20" s="9">
        <f>SUM(F13:F19)</f>
        <v>-1621166.26</v>
      </c>
      <c r="G20" s="4"/>
      <c r="J20" s="7"/>
    </row>
    <row r="21" spans="1:10" ht="15.6" x14ac:dyDescent="0.3">
      <c r="A21" s="2" t="s">
        <v>17</v>
      </c>
      <c r="F21" s="16">
        <f>G11+F20</f>
        <v>821760.72</v>
      </c>
      <c r="G21" s="4"/>
      <c r="J21" s="7"/>
    </row>
    <row r="22" spans="1:10" ht="15.6" x14ac:dyDescent="0.3">
      <c r="G22" s="4"/>
      <c r="I22" t="s">
        <v>18</v>
      </c>
      <c r="J22" s="6">
        <v>97550</v>
      </c>
    </row>
    <row r="23" spans="1:10" ht="15.6" x14ac:dyDescent="0.3">
      <c r="A23" t="s">
        <v>19</v>
      </c>
      <c r="F23" s="8"/>
      <c r="G23" s="17">
        <f>SUM(F13,F14)</f>
        <v>-1351066.26</v>
      </c>
      <c r="I23" t="s">
        <v>20</v>
      </c>
      <c r="J23" s="6">
        <v>216500</v>
      </c>
    </row>
    <row r="24" spans="1:10" ht="15.6" x14ac:dyDescent="0.3">
      <c r="G24" s="4"/>
      <c r="I24" t="s">
        <v>21</v>
      </c>
      <c r="J24" s="6">
        <v>198500</v>
      </c>
    </row>
    <row r="25" spans="1:10" x14ac:dyDescent="0.3">
      <c r="G25" s="4"/>
    </row>
    <row r="26" spans="1:10" x14ac:dyDescent="0.3">
      <c r="F26" s="18"/>
      <c r="G26" s="4"/>
      <c r="J26" s="7"/>
    </row>
    <row r="27" spans="1:10" x14ac:dyDescent="0.3">
      <c r="G27" s="4"/>
      <c r="J27" s="19"/>
    </row>
    <row r="28" spans="1:10" x14ac:dyDescent="0.3">
      <c r="A28" s="2" t="s">
        <v>22</v>
      </c>
      <c r="F28" s="8"/>
      <c r="G28" s="4">
        <v>1645337</v>
      </c>
      <c r="J28" s="7"/>
    </row>
    <row r="29" spans="1:10" x14ac:dyDescent="0.3">
      <c r="A29" t="s">
        <v>23</v>
      </c>
      <c r="F29" s="8"/>
      <c r="G29" s="20">
        <v>0.99</v>
      </c>
      <c r="J29" s="7"/>
    </row>
    <row r="30" spans="1:10" ht="15.6" x14ac:dyDescent="0.3">
      <c r="A30" s="2" t="s">
        <v>24</v>
      </c>
      <c r="F30" s="8"/>
      <c r="G30" s="5">
        <f>G28*G29</f>
        <v>1628883.63</v>
      </c>
      <c r="J30" s="7"/>
    </row>
  </sheetData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2023-07-04T16:06:31Z</cp:lastPrinted>
  <dcterms:created xsi:type="dcterms:W3CDTF">2023-07-04T15:47:40Z</dcterms:created>
  <dcterms:modified xsi:type="dcterms:W3CDTF">2023-09-14T11:02:15Z</dcterms:modified>
</cp:coreProperties>
</file>